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ik-finants\Maia\VÄLISVAHENDITEGA seotud teemad\Sildfinantseerimine\"/>
    </mc:Choice>
  </mc:AlternateContent>
  <xr:revisionPtr revIDLastSave="0" documentId="13_ncr:1_{1A116DE9-F1CE-464D-A8BF-A5417F7FBF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l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K12" i="1"/>
  <c r="L10" i="1"/>
  <c r="K14" i="1"/>
  <c r="L14" i="1" l="1"/>
</calcChain>
</file>

<file path=xl/sharedStrings.xml><?xml version="1.0" encoding="utf-8"?>
<sst xmlns="http://schemas.openxmlformats.org/spreadsheetml/2006/main" count="38" uniqueCount="35">
  <si>
    <t>PROJEKTI KOGUEELARVE</t>
  </si>
  <si>
    <t>GRANDI KOOD SAPIS</t>
  </si>
  <si>
    <t>TOETUSE ANDJA/ FOND</t>
  </si>
  <si>
    <t>Märkused/ Põhjendused</t>
  </si>
  <si>
    <t>GRANDI NIMIETUS/ PROJEKI NIMI</t>
  </si>
  <si>
    <t>Kokku</t>
  </si>
  <si>
    <t>Kood SFOS-is</t>
  </si>
  <si>
    <t>SILLA TAGASTAMISE TÄHTAEG</t>
  </si>
  <si>
    <t>Tegevusala kood</t>
  </si>
  <si>
    <t>Eelarve üksus</t>
  </si>
  <si>
    <t>Eelarve konto</t>
  </si>
  <si>
    <t>Sildfinantseeringu taotlus</t>
  </si>
  <si>
    <t>Eelarve liik/ Fund</t>
  </si>
  <si>
    <t>Proportsioon %</t>
  </si>
  <si>
    <t xml:space="preserve">Kuupäev: </t>
  </si>
  <si>
    <t>PIIRMÄÄRA VAJADUS alates 01.01.2025</t>
  </si>
  <si>
    <t>9J40-RR20-03133-JMDV</t>
  </si>
  <si>
    <t>Ettevõtja sündmusteenuste ja digivärava väljaarendamine</t>
  </si>
  <si>
    <t>Euroopa Komisjon/Majandus- ja Kommunikatsiooniministeerium</t>
  </si>
  <si>
    <t>toetus 100%</t>
  </si>
  <si>
    <t>K / 5</t>
  </si>
  <si>
    <t>EJ40</t>
  </si>
  <si>
    <t>1J40-RF21-01212-JMDP</t>
  </si>
  <si>
    <t>Justiitsministeeriumi
valdkondlik digipööre</t>
  </si>
  <si>
    <t>Majandus- ja
Kommunikatsiooniministeerium</t>
  </si>
  <si>
    <t xml:space="preserve">2021-2027.1.02.23-0004 </t>
  </si>
  <si>
    <t>I / 15</t>
  </si>
  <si>
    <t>toetus 70 %, riiklik KF 30%</t>
  </si>
  <si>
    <t>Kinnitas:</t>
  </si>
  <si>
    <t>Maia Jaanisoo</t>
  </si>
  <si>
    <t xml:space="preserve">Koostas: </t>
  </si>
  <si>
    <t>Kristel Reimo</t>
  </si>
  <si>
    <t>Finantsjuht</t>
  </si>
  <si>
    <t xml:space="preserve">Nr: </t>
  </si>
  <si>
    <t>4-1/254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</si>
</sst>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r&quot;_-;\-* #,##0.00\ &quot;kr&quot;_-;_-* &quot;-&quot;??\ &quot;kr&quot;_-;_-@_-"/>
  </numFmts>
  <fonts count="24" x14ac:knownFonts="1"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b/>
      <sz val="11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86"/>
    </font>
    <font>
      <sz val="10"/>
      <color theme="3" tint="0.39997558519241921"/>
      <name val="Arial"/>
      <family val="2"/>
      <charset val="186"/>
    </font>
    <font>
      <b/>
      <sz val="10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rgb="FF172B4D"/>
      <name val="Segoe UI"/>
      <family val="2"/>
      <charset val="186"/>
    </font>
    <font>
      <sz val="10"/>
      <color rgb="FFFF000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7">
    <xf numFmtId="0" fontId="0" fillId="0" borderId="0"/>
    <xf numFmtId="0" fontId="5" fillId="0" borderId="0"/>
    <xf numFmtId="0" fontId="12" fillId="0" borderId="0"/>
    <xf numFmtId="0" fontId="13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9" fillId="4" borderId="3" applyNumberFormat="0" applyProtection="0">
      <alignment horizontal="left" vertical="center" indent="1"/>
    </xf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6" fillId="0" borderId="0"/>
    <xf numFmtId="0" fontId="3" fillId="0" borderId="0"/>
    <xf numFmtId="0" fontId="17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8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4" fontId="6" fillId="2" borderId="2" xfId="0" applyNumberFormat="1" applyFont="1" applyFill="1" applyBorder="1" applyAlignment="1">
      <alignment horizontal="center" wrapText="1"/>
    </xf>
    <xf numFmtId="0" fontId="14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15" fillId="0" borderId="0" xfId="0" applyFont="1"/>
    <xf numFmtId="4" fontId="14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0" fontId="15" fillId="3" borderId="1" xfId="0" applyFont="1" applyFill="1" applyBorder="1" applyAlignment="1">
      <alignment horizontal="center" vertical="center"/>
    </xf>
    <xf numFmtId="14" fontId="15" fillId="3" borderId="4" xfId="0" applyNumberFormat="1" applyFont="1" applyFill="1" applyBorder="1" applyAlignment="1">
      <alignment horizontal="center" vertical="center" wrapText="1"/>
    </xf>
    <xf numFmtId="0" fontId="19" fillId="0" borderId="0" xfId="0" applyFont="1"/>
    <xf numFmtId="14" fontId="19" fillId="0" borderId="0" xfId="0" applyNumberFormat="1" applyFont="1"/>
    <xf numFmtId="4" fontId="9" fillId="2" borderId="2" xfId="0" applyNumberFormat="1" applyFont="1" applyFill="1" applyBorder="1" applyAlignment="1">
      <alignment horizontal="center" wrapText="1"/>
    </xf>
    <xf numFmtId="4" fontId="20" fillId="0" borderId="0" xfId="0" applyNumberFormat="1" applyFont="1"/>
    <xf numFmtId="4" fontId="0" fillId="0" borderId="0" xfId="0" applyNumberFormat="1"/>
    <xf numFmtId="0" fontId="15" fillId="3" borderId="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right" vertical="center" wrapText="1"/>
    </xf>
    <xf numFmtId="0" fontId="15" fillId="3" borderId="1" xfId="1" applyFont="1" applyFill="1" applyBorder="1" applyAlignment="1">
      <alignment horizontal="center" vertical="center" wrapText="1"/>
    </xf>
    <xf numFmtId="14" fontId="7" fillId="0" borderId="0" xfId="0" applyNumberFormat="1" applyFont="1"/>
    <xf numFmtId="49" fontId="7" fillId="0" borderId="0" xfId="0" applyNumberFormat="1" applyFont="1"/>
    <xf numFmtId="0" fontId="9" fillId="3" borderId="1" xfId="0" applyFont="1" applyFill="1" applyBorder="1"/>
    <xf numFmtId="0" fontId="9" fillId="3" borderId="1" xfId="0" applyFont="1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15" fillId="3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5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4" fontId="21" fillId="3" borderId="1" xfId="0" applyNumberFormat="1" applyFont="1" applyFill="1" applyBorder="1" applyAlignment="1">
      <alignment horizontal="right" vertical="center" wrapText="1"/>
    </xf>
    <xf numFmtId="14" fontId="0" fillId="3" borderId="1" xfId="0" applyNumberForma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 wrapText="1"/>
    </xf>
    <xf numFmtId="14" fontId="0" fillId="5" borderId="1" xfId="0" applyNumberForma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1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9" fontId="0" fillId="0" borderId="1" xfId="1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vertical="center"/>
    </xf>
    <xf numFmtId="14" fontId="9" fillId="0" borderId="1" xfId="0" applyNumberFormat="1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49" fontId="19" fillId="0" borderId="0" xfId="0" applyNumberFormat="1" applyFont="1" applyAlignment="1">
      <alignment horizontal="right"/>
    </xf>
    <xf numFmtId="14" fontId="0" fillId="5" borderId="2" xfId="0" applyNumberFormat="1" applyFill="1" applyBorder="1" applyAlignment="1">
      <alignment horizontal="center" vertical="center" wrapText="1"/>
    </xf>
    <xf numFmtId="14" fontId="0" fillId="5" borderId="5" xfId="0" applyNumberFormat="1" applyFill="1" applyBorder="1" applyAlignment="1">
      <alignment horizontal="center" vertical="center" wrapText="1"/>
    </xf>
    <xf numFmtId="14" fontId="0" fillId="5" borderId="4" xfId="0" applyNumberFormat="1" applyFill="1" applyBorder="1" applyAlignment="1">
      <alignment horizontal="center" vertical="center" wrapText="1"/>
    </xf>
  </cellXfs>
  <cellStyles count="37">
    <cellStyle name="Excel Built-in Normal" xfId="2" xr:uid="{00000000-0005-0000-0000-000000000000}"/>
    <cellStyle name="Normaallaad" xfId="0" builtinId="0"/>
    <cellStyle name="Normaallaad 2" xfId="3" xr:uid="{00000000-0005-0000-0000-000001000000}"/>
    <cellStyle name="Normaallaad 3" xfId="1" xr:uid="{00000000-0005-0000-0000-000002000000}"/>
    <cellStyle name="Normaallaad 3 2" xfId="13" xr:uid="{00000000-0005-0000-0000-000003000000}"/>
    <cellStyle name="Normaallaad 3 2 2" xfId="29" xr:uid="{00000000-0005-0000-0000-000003000000}"/>
    <cellStyle name="Normaallaad 3 3" xfId="21" xr:uid="{00000000-0005-0000-0000-000004000000}"/>
    <cellStyle name="Normaallaad 3 3 2" xfId="33" xr:uid="{00000000-0005-0000-0000-000004000000}"/>
    <cellStyle name="Normaallaad 3 4" xfId="25" xr:uid="{00000000-0005-0000-0000-000002000000}"/>
    <cellStyle name="Normaallaad 4" xfId="10" xr:uid="{00000000-0005-0000-0000-000005000000}"/>
    <cellStyle name="Normaallaad 4 2" xfId="16" xr:uid="{00000000-0005-0000-0000-000006000000}"/>
    <cellStyle name="Normaallaad 4 2 2" xfId="31" xr:uid="{00000000-0005-0000-0000-000006000000}"/>
    <cellStyle name="Normaallaad 4 3" xfId="23" xr:uid="{00000000-0005-0000-0000-000007000000}"/>
    <cellStyle name="Normaallaad 4 3 2" xfId="35" xr:uid="{00000000-0005-0000-0000-000007000000}"/>
    <cellStyle name="Normaallaad 4 4" xfId="27" xr:uid="{00000000-0005-0000-0000-000005000000}"/>
    <cellStyle name="Normaallaad 5" xfId="14" xr:uid="{00000000-0005-0000-0000-000008000000}"/>
    <cellStyle name="Normaallaad 6" xfId="20" xr:uid="{00000000-0005-0000-0000-000009000000}"/>
    <cellStyle name="Normal 2" xfId="4" xr:uid="{00000000-0005-0000-0000-00000B000000}"/>
    <cellStyle name="Normal 2 2 2" xfId="5" xr:uid="{00000000-0005-0000-0000-00000C000000}"/>
    <cellStyle name="Normal 3" xfId="6" xr:uid="{00000000-0005-0000-0000-00000D000000}"/>
    <cellStyle name="Normal 4" xfId="7" xr:uid="{00000000-0005-0000-0000-00000E000000}"/>
    <cellStyle name="SAPBEXstdItem" xfId="8" xr:uid="{00000000-0005-0000-0000-00000F000000}"/>
    <cellStyle name="TableStyleLight1" xfId="12" xr:uid="{00000000-0005-0000-0000-000010000000}"/>
    <cellStyle name="Valuuta 2" xfId="9" xr:uid="{00000000-0005-0000-0000-000011000000}"/>
    <cellStyle name="Valuuta 2 2" xfId="15" xr:uid="{00000000-0005-0000-0000-000012000000}"/>
    <cellStyle name="Valuuta 2 2 2" xfId="30" xr:uid="{00000000-0005-0000-0000-000012000000}"/>
    <cellStyle name="Valuuta 2 3" xfId="18" xr:uid="{00000000-0005-0000-0000-000013000000}"/>
    <cellStyle name="Valuuta 2 4" xfId="22" xr:uid="{00000000-0005-0000-0000-000014000000}"/>
    <cellStyle name="Valuuta 2 4 2" xfId="34" xr:uid="{00000000-0005-0000-0000-000014000000}"/>
    <cellStyle name="Valuuta 2 5" xfId="26" xr:uid="{00000000-0005-0000-0000-000011000000}"/>
    <cellStyle name="Valuuta 3" xfId="11" xr:uid="{00000000-0005-0000-0000-000015000000}"/>
    <cellStyle name="Valuuta 3 2" xfId="17" xr:uid="{00000000-0005-0000-0000-000016000000}"/>
    <cellStyle name="Valuuta 3 2 2" xfId="32" xr:uid="{00000000-0005-0000-0000-000016000000}"/>
    <cellStyle name="Valuuta 3 3" xfId="19" xr:uid="{00000000-0005-0000-0000-000017000000}"/>
    <cellStyle name="Valuuta 3 4" xfId="24" xr:uid="{00000000-0005-0000-0000-000018000000}"/>
    <cellStyle name="Valuuta 3 4 2" xfId="36" xr:uid="{00000000-0005-0000-0000-000018000000}"/>
    <cellStyle name="Valuuta 3 5" xfId="28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zoomScale="90" zoomScaleNormal="90" workbookViewId="0">
      <pane xSplit="3" ySplit="7" topLeftCell="D8" activePane="bottomRight" state="frozen"/>
      <selection pane="topRight" activeCell="C1" sqref="C1"/>
      <selection pane="bottomLeft" activeCell="A4" sqref="A4"/>
      <selection pane="bottomRight" activeCell="L12" sqref="L12"/>
    </sheetView>
  </sheetViews>
  <sheetFormatPr defaultColWidth="9.140625" defaultRowHeight="12.75" x14ac:dyDescent="0.2"/>
  <cols>
    <col min="2" max="2" width="27.5703125" bestFit="1" customWidth="1"/>
    <col min="3" max="3" width="26.42578125" customWidth="1"/>
    <col min="4" max="4" width="32.28515625" customWidth="1"/>
    <col min="5" max="5" width="23" bestFit="1" customWidth="1"/>
    <col min="6" max="6" width="7.5703125" bestFit="1" customWidth="1"/>
    <col min="7" max="8" width="14.85546875" customWidth="1"/>
    <col min="9" max="9" width="10.5703125" style="2" customWidth="1"/>
    <col min="10" max="10" width="13" style="2" customWidth="1"/>
    <col min="11" max="11" width="17.5703125" customWidth="1"/>
    <col min="12" max="12" width="20.85546875" customWidth="1"/>
    <col min="13" max="13" width="13.85546875" style="11" bestFit="1" customWidth="1"/>
    <col min="14" max="14" width="43.85546875" style="1" bestFit="1" customWidth="1"/>
    <col min="15" max="15" width="21.42578125" customWidth="1"/>
    <col min="16" max="16" width="10.85546875" customWidth="1"/>
    <col min="17" max="17" width="14.5703125" customWidth="1"/>
    <col min="18" max="18" width="27.140625" customWidth="1"/>
  </cols>
  <sheetData>
    <row r="1" spans="1:15" ht="15" x14ac:dyDescent="0.25">
      <c r="B1" s="6" t="s">
        <v>11</v>
      </c>
      <c r="C1" s="6"/>
      <c r="D1" s="22"/>
      <c r="E1" s="6"/>
      <c r="F1" s="6"/>
      <c r="G1" s="6"/>
      <c r="H1" s="6"/>
    </row>
    <row r="2" spans="1:15" ht="15" x14ac:dyDescent="0.25">
      <c r="B2" s="6"/>
      <c r="C2" s="23"/>
      <c r="D2" s="6"/>
      <c r="E2" s="6"/>
      <c r="F2" s="6"/>
      <c r="G2" s="6"/>
      <c r="H2" s="6"/>
    </row>
    <row r="3" spans="1:15" ht="15" x14ac:dyDescent="0.25">
      <c r="B3" s="14"/>
      <c r="C3" s="14"/>
      <c r="D3" s="6"/>
      <c r="E3" s="6"/>
      <c r="F3" s="6"/>
      <c r="G3" s="6"/>
      <c r="H3" s="6"/>
    </row>
    <row r="4" spans="1:15" ht="15" x14ac:dyDescent="0.25">
      <c r="B4" s="14" t="s">
        <v>33</v>
      </c>
      <c r="C4" s="59" t="s">
        <v>34</v>
      </c>
      <c r="D4" s="6"/>
      <c r="E4" s="6"/>
      <c r="F4" s="6"/>
      <c r="G4" s="6"/>
      <c r="H4" s="6"/>
    </row>
    <row r="5" spans="1:15" ht="15" x14ac:dyDescent="0.25">
      <c r="B5" s="14" t="s">
        <v>14</v>
      </c>
      <c r="C5" s="15">
        <v>45670</v>
      </c>
      <c r="D5" s="6"/>
      <c r="E5" s="6"/>
      <c r="F5" s="6"/>
      <c r="G5" s="6"/>
      <c r="H5" s="6"/>
    </row>
    <row r="6" spans="1:15" s="1" customFormat="1" x14ac:dyDescent="0.2">
      <c r="C6" s="7"/>
      <c r="D6" s="7"/>
      <c r="E6" s="7"/>
      <c r="F6" s="7"/>
      <c r="G6" s="7"/>
      <c r="H6" s="7"/>
      <c r="I6" s="8"/>
      <c r="J6" s="8"/>
      <c r="K6" s="7"/>
      <c r="L6" s="5"/>
      <c r="M6" s="10"/>
    </row>
    <row r="7" spans="1:15" ht="48" customHeight="1" x14ac:dyDescent="0.2">
      <c r="A7" s="3"/>
      <c r="B7" s="3" t="s">
        <v>1</v>
      </c>
      <c r="C7" s="3" t="s">
        <v>4</v>
      </c>
      <c r="D7" s="3" t="s">
        <v>2</v>
      </c>
      <c r="E7" s="3" t="s">
        <v>6</v>
      </c>
      <c r="F7" s="3" t="s">
        <v>9</v>
      </c>
      <c r="G7" s="3" t="s">
        <v>8</v>
      </c>
      <c r="H7" s="3" t="s">
        <v>13</v>
      </c>
      <c r="I7" s="3" t="s">
        <v>10</v>
      </c>
      <c r="J7" s="4" t="s">
        <v>12</v>
      </c>
      <c r="K7" s="4" t="s">
        <v>0</v>
      </c>
      <c r="L7" s="16" t="s">
        <v>15</v>
      </c>
      <c r="M7" s="4" t="s">
        <v>7</v>
      </c>
      <c r="N7" s="4" t="s">
        <v>3</v>
      </c>
    </row>
    <row r="8" spans="1:15" s="37" customFormat="1" ht="54.75" customHeight="1" x14ac:dyDescent="0.2">
      <c r="A8" s="40">
        <v>1</v>
      </c>
      <c r="B8" s="41" t="s">
        <v>16</v>
      </c>
      <c r="C8" s="41" t="s">
        <v>17</v>
      </c>
      <c r="D8" s="41" t="s">
        <v>18</v>
      </c>
      <c r="E8" s="41"/>
      <c r="F8" s="35" t="s">
        <v>21</v>
      </c>
      <c r="G8" s="42"/>
      <c r="H8" s="39" t="s">
        <v>19</v>
      </c>
      <c r="I8" s="35" t="s">
        <v>20</v>
      </c>
      <c r="J8" s="43">
        <v>40</v>
      </c>
      <c r="K8" s="43">
        <v>186000</v>
      </c>
      <c r="L8" s="44">
        <v>182000</v>
      </c>
      <c r="M8" s="45">
        <v>46081</v>
      </c>
      <c r="N8" s="39"/>
      <c r="O8" s="38"/>
    </row>
    <row r="9" spans="1:15" x14ac:dyDescent="0.2">
      <c r="A9" s="34"/>
      <c r="B9" s="26"/>
      <c r="C9" s="30"/>
      <c r="D9" s="30"/>
      <c r="E9" s="30"/>
      <c r="F9" s="34"/>
      <c r="G9" s="24"/>
      <c r="H9" s="24"/>
      <c r="I9" s="55"/>
      <c r="J9" s="55"/>
      <c r="K9" s="33"/>
      <c r="L9" s="31"/>
      <c r="M9" s="32"/>
      <c r="N9" s="25"/>
      <c r="O9" s="9"/>
    </row>
    <row r="10" spans="1:15" s="37" customFormat="1" ht="54.75" customHeight="1" x14ac:dyDescent="0.2">
      <c r="A10" s="40">
        <v>2</v>
      </c>
      <c r="B10" s="41" t="s">
        <v>22</v>
      </c>
      <c r="C10" s="41" t="s">
        <v>23</v>
      </c>
      <c r="D10" s="41" t="s">
        <v>24</v>
      </c>
      <c r="E10" s="41" t="s">
        <v>25</v>
      </c>
      <c r="F10" s="35" t="s">
        <v>21</v>
      </c>
      <c r="G10" s="42"/>
      <c r="H10" s="39" t="s">
        <v>27</v>
      </c>
      <c r="I10" s="35" t="s">
        <v>20</v>
      </c>
      <c r="J10" s="43">
        <v>40</v>
      </c>
      <c r="K10" s="43">
        <v>250000</v>
      </c>
      <c r="L10" s="44">
        <f>SUM(30630+35610)</f>
        <v>66240</v>
      </c>
      <c r="M10" s="60">
        <v>47452</v>
      </c>
      <c r="N10" s="39"/>
      <c r="O10" s="38"/>
    </row>
    <row r="11" spans="1:15" s="37" customFormat="1" x14ac:dyDescent="0.2">
      <c r="A11" s="40"/>
      <c r="B11" s="36"/>
      <c r="C11" s="36"/>
      <c r="D11" s="36"/>
      <c r="E11" s="36"/>
      <c r="F11" s="35"/>
      <c r="G11" s="42"/>
      <c r="H11" s="42"/>
      <c r="I11" s="46" t="s">
        <v>26</v>
      </c>
      <c r="J11" s="46">
        <v>40</v>
      </c>
      <c r="K11" s="43">
        <v>658800</v>
      </c>
      <c r="L11" s="44">
        <v>456450</v>
      </c>
      <c r="M11" s="61"/>
      <c r="N11" s="47"/>
      <c r="O11" s="38"/>
    </row>
    <row r="12" spans="1:15" x14ac:dyDescent="0.2">
      <c r="A12" s="46"/>
      <c r="B12" s="42"/>
      <c r="C12" s="48"/>
      <c r="D12" s="49"/>
      <c r="E12" s="48"/>
      <c r="F12" s="50"/>
      <c r="G12" s="42"/>
      <c r="H12" s="51"/>
      <c r="I12" s="46"/>
      <c r="J12" s="58" t="s">
        <v>5</v>
      </c>
      <c r="K12" s="56">
        <f>SUM(K10:K11)</f>
        <v>908800</v>
      </c>
      <c r="L12" s="57">
        <f>SUM(L10:L11)</f>
        <v>522690</v>
      </c>
      <c r="M12" s="62"/>
      <c r="N12" s="36"/>
      <c r="O12" s="9"/>
    </row>
    <row r="13" spans="1:15" s="37" customFormat="1" x14ac:dyDescent="0.2">
      <c r="A13" s="46"/>
      <c r="B13" s="42"/>
      <c r="C13" s="48"/>
      <c r="D13" s="49"/>
      <c r="E13" s="48"/>
      <c r="F13" s="50"/>
      <c r="G13" s="42"/>
      <c r="H13" s="51"/>
      <c r="I13" s="46"/>
      <c r="J13" s="35"/>
      <c r="K13" s="52"/>
      <c r="L13" s="53"/>
      <c r="M13" s="54"/>
      <c r="N13" s="36"/>
    </row>
    <row r="14" spans="1:15" x14ac:dyDescent="0.2">
      <c r="A14" s="21"/>
      <c r="B14" s="21"/>
      <c r="C14" s="27"/>
      <c r="D14" s="29"/>
      <c r="E14" s="19"/>
      <c r="F14" s="19"/>
      <c r="G14" s="19"/>
      <c r="H14" s="19"/>
      <c r="I14" s="12"/>
      <c r="J14" s="12" t="s">
        <v>5</v>
      </c>
      <c r="K14" s="20">
        <f>SUM(K8+K12)</f>
        <v>1094800</v>
      </c>
      <c r="L14" s="20">
        <f>SUM(L8+L12)</f>
        <v>704690</v>
      </c>
      <c r="M14" s="13"/>
      <c r="N14" s="25"/>
      <c r="O14" s="9"/>
    </row>
    <row r="15" spans="1:15" x14ac:dyDescent="0.2">
      <c r="C15" s="28"/>
      <c r="D15" s="28"/>
    </row>
    <row r="16" spans="1:15" x14ac:dyDescent="0.2">
      <c r="C16" s="28"/>
      <c r="D16" s="28"/>
      <c r="L16" s="18"/>
    </row>
    <row r="17" spans="2:5" x14ac:dyDescent="0.2">
      <c r="D17" s="28"/>
    </row>
    <row r="18" spans="2:5" x14ac:dyDescent="0.2">
      <c r="C18" s="28"/>
      <c r="D18" s="28"/>
    </row>
    <row r="19" spans="2:5" x14ac:dyDescent="0.2">
      <c r="B19" t="s">
        <v>28</v>
      </c>
      <c r="C19" s="28" t="s">
        <v>31</v>
      </c>
      <c r="D19" s="28"/>
    </row>
    <row r="20" spans="2:5" x14ac:dyDescent="0.2">
      <c r="C20" s="28" t="s">
        <v>32</v>
      </c>
    </row>
    <row r="21" spans="2:5" x14ac:dyDescent="0.2">
      <c r="C21" s="28"/>
    </row>
    <row r="22" spans="2:5" x14ac:dyDescent="0.2">
      <c r="B22" t="s">
        <v>30</v>
      </c>
      <c r="C22" s="28" t="s">
        <v>29</v>
      </c>
    </row>
    <row r="28" spans="2:5" ht="14.25" x14ac:dyDescent="0.25">
      <c r="E28" s="17"/>
    </row>
    <row r="29" spans="2:5" ht="14.25" x14ac:dyDescent="0.25">
      <c r="E29" s="17"/>
    </row>
    <row r="30" spans="2:5" x14ac:dyDescent="0.2">
      <c r="E30" s="18"/>
    </row>
  </sheetData>
  <mergeCells count="1">
    <mergeCell ref="M10:M12"/>
  </mergeCells>
  <pageMargins left="0.7" right="0.7" top="0.75" bottom="0.75" header="0.3" footer="0.3"/>
  <pageSetup paperSize="9" scale="48" fitToHeight="2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25A682-53D4-4F2A-8F00-33C8F591ED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510c3-10e4-40d2-9e57-4ea0b9082f62"/>
    <ds:schemaRef ds:uri="194cedfd-18b6-416b-a27a-1daa6530c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C2ECED-8C3F-4E9E-BCBC-66F1E73088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63B06C-A544-4AE3-A804-FD263605BD52}">
  <ds:schemaRefs>
    <ds:schemaRef ds:uri="http://schemas.microsoft.com/office/2006/metadata/properties"/>
    <ds:schemaRef ds:uri="http://schemas.microsoft.com/office/infopath/2007/PartnerControls"/>
    <ds:schemaRef ds:uri="194cedfd-18b6-416b-a27a-1daa6530c4f3"/>
    <ds:schemaRef ds:uri="548510c3-10e4-40d2-9e57-4ea0b9082f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Sild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mariliism</dc:creator>
  <cp:lastModifiedBy>Maia Jaanisoo</cp:lastModifiedBy>
  <cp:lastPrinted>2025-01-13T08:25:51Z</cp:lastPrinted>
  <dcterms:created xsi:type="dcterms:W3CDTF">2013-06-05T09:58:56Z</dcterms:created>
  <dcterms:modified xsi:type="dcterms:W3CDTF">2025-01-13T11:57:14Z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Order">
    <vt:r8>316000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2025-01-06T13:27:31Z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c50e43c9-e971-4ad8-a8b3-ba99ac614f7b</vt:lpwstr>
  </property>
  <property fmtid="{D5CDD505-2E9C-101B-9397-08002B2CF9AE}" pid="10" name="MSIP_Label_defa4170-0d19-0005-0004-bc88714345d2_ContentBits">
    <vt:lpwstr>0</vt:lpwstr>
  </property>
</Properties>
</file>